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wnloads\"/>
    </mc:Choice>
  </mc:AlternateContent>
  <bookViews>
    <workbookView xWindow="0" yWindow="0" windowWidth="19200" windowHeight="7310"/>
  </bookViews>
  <sheets>
    <sheet name="Sheet" sheetId="1" r:id="rId1"/>
  </sheets>
  <definedNames>
    <definedName name="_xlnm.Print_Area" localSheetId="0">Sheet!$A$1:$AE$64</definedName>
  </definedNames>
  <calcPr calcId="152511"/>
</workbook>
</file>

<file path=xl/calcChain.xml><?xml version="1.0" encoding="utf-8"?>
<calcChain xmlns="http://schemas.openxmlformats.org/spreadsheetml/2006/main">
  <c r="AC31" i="1" l="1"/>
  <c r="AA31" i="1"/>
  <c r="V31" i="1"/>
  <c r="R31" i="1"/>
  <c r="Q31" i="1"/>
  <c r="L31" i="1"/>
  <c r="AC24" i="1"/>
  <c r="AA24" i="1"/>
  <c r="V24" i="1"/>
  <c r="R24" i="1"/>
  <c r="Q24" i="1"/>
  <c r="L24" i="1"/>
  <c r="AC20" i="1"/>
  <c r="AA20" i="1"/>
  <c r="V20" i="1"/>
  <c r="R20" i="1"/>
  <c r="Q20" i="1"/>
  <c r="L20" i="1"/>
  <c r="AQ26" i="1"/>
  <c r="AR25" i="1"/>
  <c r="AR26" i="1" s="1"/>
  <c r="AQ25" i="1"/>
  <c r="AP25" i="1"/>
  <c r="AP26" i="1" s="1"/>
  <c r="AO25" i="1"/>
  <c r="AO26" i="1" s="1"/>
  <c r="AN25" i="1"/>
  <c r="AN26" i="1" s="1"/>
  <c r="L30" i="1" l="1"/>
  <c r="L22" i="1"/>
  <c r="Q22" i="1" s="1"/>
  <c r="L21" i="1"/>
  <c r="Q21" i="1" s="1"/>
  <c r="Q19" i="1" s="1"/>
  <c r="L19" i="1" l="1"/>
  <c r="L41" i="1" s="1"/>
  <c r="R22" i="1" l="1"/>
  <c r="V22" i="1" s="1"/>
  <c r="AA22" i="1" s="1"/>
  <c r="AC22" i="1" s="1"/>
  <c r="R21" i="1"/>
  <c r="V21" i="1" l="1"/>
  <c r="R19" i="1"/>
  <c r="Q33" i="1"/>
  <c r="R33" i="1" s="1"/>
  <c r="V33" i="1" s="1"/>
  <c r="AA33" i="1" s="1"/>
  <c r="AC33" i="1" s="1"/>
  <c r="Q32" i="1"/>
  <c r="R32" i="1" l="1"/>
  <c r="Q30" i="1"/>
  <c r="Q41" i="1" s="1"/>
  <c r="AA21" i="1"/>
  <c r="V19" i="1"/>
  <c r="AC21" i="1" l="1"/>
  <c r="AC19" i="1" s="1"/>
  <c r="AA19" i="1"/>
  <c r="V32" i="1"/>
  <c r="R30" i="1"/>
  <c r="R41" i="1" s="1"/>
  <c r="AA32" i="1" l="1"/>
  <c r="V30" i="1"/>
  <c r="V41" i="1" s="1"/>
  <c r="AC32" i="1" l="1"/>
  <c r="AC30" i="1" s="1"/>
  <c r="AC41" i="1" s="1"/>
  <c r="AA30" i="1"/>
  <c r="AA41" i="1" s="1"/>
</calcChain>
</file>

<file path=xl/sharedStrings.xml><?xml version="1.0" encoding="utf-8"?>
<sst xmlns="http://schemas.openxmlformats.org/spreadsheetml/2006/main" count="50" uniqueCount="37">
  <si>
    <t>LOMA DE LAS LIEBRES # 180, FRACC. LOMAS DEL SUR</t>
  </si>
  <si>
    <t>Concepto</t>
  </si>
  <si>
    <t xml:space="preserve">1. GASTO NO ETIQUETADO ( 1 = A+B+C+D+E+F+G+H+I)                                                                                                                                                         </t>
  </si>
  <si>
    <t xml:space="preserve">A.      SERVICIOS PERSONALES                                                                                                                                                                            </t>
  </si>
  <si>
    <t xml:space="preserve">B.      MATERIALES Y SUMINISTROS                                                                                                                                                                        </t>
  </si>
  <si>
    <t xml:space="preserve">C.      SERVICIOS GENERALES                                                                                                                                                                             </t>
  </si>
  <si>
    <t xml:space="preserve">D.      TRANSFERENCIAS, ASIGNACIONES, SUBSIDIOS Y OTRAS AYUDAS                                                                                                                                          </t>
  </si>
  <si>
    <t xml:space="preserve">E.       BIENES MUEBLES, INMUEBLES E INTANGIBLES                                                                                                                                                        </t>
  </si>
  <si>
    <t xml:space="preserve">F.       INVERSION PUBLICA                                                                                                                                                                              </t>
  </si>
  <si>
    <t xml:space="preserve">G.      INVERSIONES FINANCIERAS Y OTRAS PROVISIONES                                                                                                                                                     </t>
  </si>
  <si>
    <t xml:space="preserve">H.      PARTICIPACIONES Y APORTACIONES                                                                                                                                                                  </t>
  </si>
  <si>
    <t xml:space="preserve">I.        DEUDA PUBLICA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</si>
  <si>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</si>
  <si>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GASTO ETIQUETADO ( 2 = A+B+C+D+E+F+G+H+I)                                                                                                                                                            </t>
  </si>
  <si>
    <t xml:space="preserve">3. TOTAL DE EGRESOS PROYECTADOS ( 3 = 1+ 2 )                                                                                                                                                            </t>
  </si>
  <si>
    <t/>
  </si>
  <si>
    <t>COLEGIO DE ESTUDIOS CIENTIFICOS Y TECNOLOGICOS DEL ESTADO DE MICHOACAN</t>
  </si>
  <si>
    <t>Proyecciones de Egresos-LDF</t>
  </si>
  <si>
    <t>(PESOS)</t>
  </si>
  <si>
    <t>(CIFRAS NOMINALES)</t>
  </si>
  <si>
    <t>443-3407739</t>
  </si>
  <si>
    <t>CEC-910703-4M2</t>
  </si>
  <si>
    <t>Pagina 1 de 1</t>
  </si>
  <si>
    <t>Generado por: MSANCHEZ</t>
  </si>
  <si>
    <t xml:space="preserve">                    </t>
  </si>
  <si>
    <t>"Bajo protesta de decir verdad declaramos que los estados financieros y sus notas, son razonablemente correctos y son responsabilidad del emisor."</t>
  </si>
  <si>
    <t>C.P. MARIO FERNANDO SANCHEZ GARCIA</t>
  </si>
  <si>
    <t>ING AXEL MENDEZ BARRON</t>
  </si>
  <si>
    <t>COORDINADOR DE ESPECIALIDAD</t>
  </si>
  <si>
    <t>JEFE DEPTO. DE RECURSOS FINANCIEROS</t>
  </si>
  <si>
    <t>L.C. MARGARITO RANGEL ESTRADA</t>
  </si>
  <si>
    <t>LIC. VICTOR MANUEL BAEZ CEJA</t>
  </si>
  <si>
    <t>DELEGADO ADMINISTRATIVO</t>
  </si>
  <si>
    <t>DIRECTOR GENERAL</t>
  </si>
  <si>
    <t>C.P. JOSE ARMANDO PIEDRA VALDEZ</t>
  </si>
  <si>
    <t>JEFE DPTO. CONTABILIDAD</t>
  </si>
  <si>
    <t>MORELIA, MICHOACAN,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</si>
</sst>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</font>
    <font>
      <sz val="9.75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6" fillId="16" borderId="18"/>
  </cellStyleXfs>
  <cellXfs count="60">
    <xf numFmtId="0" fontId="0" fillId="0" borderId="0" xfId="0"/>
    <xf numFmtId="0" fontId="11" fillId="11" borderId="11" xfId="0" applyFont="1" applyFill="1" applyBorder="1" applyAlignment="1">
      <alignment horizontal="center" vertical="center" wrapText="1"/>
    </xf>
    <xf numFmtId="4" fontId="12" fillId="12" borderId="12" xfId="0" applyNumberFormat="1" applyFont="1" applyFill="1" applyBorder="1" applyAlignment="1">
      <alignment horizontal="center" vertical="center" wrapText="1"/>
    </xf>
    <xf numFmtId="4" fontId="13" fillId="13" borderId="13" xfId="0" applyNumberFormat="1" applyFont="1" applyFill="1" applyBorder="1" applyAlignment="1">
      <alignment horizontal="center" vertical="center" wrapText="1"/>
    </xf>
    <xf numFmtId="4" fontId="14" fillId="14" borderId="14" xfId="0" applyNumberFormat="1" applyFont="1" applyFill="1" applyBorder="1" applyAlignment="1">
      <alignment horizontal="center" vertical="center" wrapText="1"/>
    </xf>
    <xf numFmtId="4" fontId="15" fillId="15" borderId="1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2" fillId="12" borderId="12" xfId="0" applyNumberFormat="1" applyFont="1" applyFill="1" applyBorder="1" applyAlignment="1">
      <alignment horizontal="center" vertical="center" wrapText="1"/>
    </xf>
    <xf numFmtId="4" fontId="14" fillId="14" borderId="14" xfId="0" applyNumberFormat="1" applyFont="1" applyFill="1" applyBorder="1" applyAlignment="1">
      <alignment horizontal="center" vertical="center" wrapText="1"/>
    </xf>
    <xf numFmtId="4" fontId="14" fillId="0" borderId="14" xfId="0" applyNumberFormat="1" applyFont="1" applyFill="1" applyBorder="1" applyAlignment="1">
      <alignment horizontal="center" vertical="center" wrapText="1"/>
    </xf>
    <xf numFmtId="4" fontId="14" fillId="14" borderId="14" xfId="0" applyNumberFormat="1" applyFont="1" applyFill="1" applyBorder="1" applyAlignment="1">
      <alignment horizontal="center" vertical="center" wrapText="1"/>
    </xf>
    <xf numFmtId="4" fontId="13" fillId="13" borderId="13" xfId="0" applyNumberFormat="1" applyFont="1" applyFill="1" applyBorder="1" applyAlignment="1">
      <alignment horizontal="center" vertical="center" wrapText="1"/>
    </xf>
    <xf numFmtId="4" fontId="12" fillId="12" borderId="10" xfId="0" applyNumberFormat="1" applyFont="1" applyFill="1" applyBorder="1" applyAlignment="1">
      <alignment horizontal="center" vertical="center" wrapText="1"/>
    </xf>
    <xf numFmtId="4" fontId="12" fillId="12" borderId="18" xfId="0" applyNumberFormat="1" applyFont="1" applyFill="1" applyBorder="1" applyAlignment="1">
      <alignment horizontal="center" vertical="center" wrapText="1"/>
    </xf>
    <xf numFmtId="4" fontId="12" fillId="12" borderId="16" xfId="0" applyNumberFormat="1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4" fontId="12" fillId="12" borderId="12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4" fontId="14" fillId="0" borderId="16" xfId="0" applyNumberFormat="1" applyFont="1" applyFill="1" applyBorder="1" applyAlignment="1">
      <alignment horizontal="center" vertical="center" wrapText="1"/>
    </xf>
    <xf numFmtId="4" fontId="14" fillId="14" borderId="10" xfId="0" applyNumberFormat="1" applyFont="1" applyFill="1" applyBorder="1" applyAlignment="1">
      <alignment horizontal="center" vertical="center" wrapText="1"/>
    </xf>
    <xf numFmtId="4" fontId="14" fillId="14" borderId="18" xfId="0" applyNumberFormat="1" applyFont="1" applyFill="1" applyBorder="1" applyAlignment="1">
      <alignment horizontal="center" vertical="center" wrapText="1"/>
    </xf>
    <xf numFmtId="4" fontId="14" fillId="14" borderId="16" xfId="0" applyNumberFormat="1" applyFont="1" applyFill="1" applyBorder="1" applyAlignment="1">
      <alignment horizontal="center" vertical="center" wrapText="1"/>
    </xf>
    <xf numFmtId="4" fontId="13" fillId="13" borderId="10" xfId="0" applyNumberFormat="1" applyFont="1" applyFill="1" applyBorder="1" applyAlignment="1">
      <alignment horizontal="center" vertical="center" wrapText="1"/>
    </xf>
    <xf numFmtId="4" fontId="13" fillId="13" borderId="18" xfId="0" applyNumberFormat="1" applyFont="1" applyFill="1" applyBorder="1" applyAlignment="1">
      <alignment horizontal="center" vertical="center" wrapText="1"/>
    </xf>
    <xf numFmtId="4" fontId="13" fillId="13" borderId="16" xfId="0" applyNumberFormat="1" applyFont="1" applyFill="1" applyBorder="1" applyAlignment="1">
      <alignment horizontal="center" vertical="center" wrapText="1"/>
    </xf>
    <xf numFmtId="4" fontId="15" fillId="15" borderId="15" xfId="0" applyNumberFormat="1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14" fontId="9" fillId="9" borderId="8" xfId="0" applyNumberFormat="1" applyFont="1" applyFill="1" applyBorder="1" applyAlignment="1">
      <alignment horizontal="center" vertical="center" wrapText="1"/>
    </xf>
    <xf numFmtId="20" fontId="9" fillId="9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6" fillId="6" borderId="5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left" vertical="center" wrapText="1"/>
    </xf>
    <xf numFmtId="4" fontId="16" fillId="0" borderId="0" xfId="0" applyNumberFormat="1" applyFont="1"/>
    <xf numFmtId="4" fontId="4" fillId="14" borderId="16" xfId="0" applyNumberFormat="1" applyFont="1" applyFill="1" applyBorder="1" applyAlignment="1">
      <alignment horizontal="center" vertical="center" wrapText="1"/>
    </xf>
    <xf numFmtId="4" fontId="4" fillId="14" borderId="16" xfId="0" applyNumberFormat="1" applyFont="1" applyFill="1" applyBorder="1" applyAlignment="1">
      <alignment vertical="center" wrapText="1"/>
    </xf>
    <xf numFmtId="4" fontId="14" fillId="17" borderId="14" xfId="0" applyNumberFormat="1" applyFont="1" applyFill="1" applyBorder="1" applyAlignment="1">
      <alignment horizontal="center" vertical="center" wrapText="1"/>
    </xf>
    <xf numFmtId="4" fontId="14" fillId="17" borderId="10" xfId="0" applyNumberFormat="1" applyFont="1" applyFill="1" applyBorder="1" applyAlignment="1">
      <alignment horizontal="center" vertical="center" wrapText="1"/>
    </xf>
    <xf numFmtId="4" fontId="14" fillId="17" borderId="18" xfId="0" applyNumberFormat="1" applyFont="1" applyFill="1" applyBorder="1" applyAlignment="1">
      <alignment horizontal="center" vertical="center" wrapText="1"/>
    </xf>
    <xf numFmtId="4" fontId="14" fillId="17" borderId="16" xfId="0" applyNumberFormat="1" applyFont="1" applyFill="1" applyBorder="1" applyAlignment="1">
      <alignment horizontal="center" vertical="center" wrapText="1"/>
    </xf>
    <xf numFmtId="4" fontId="14" fillId="0" borderId="14" xfId="0" applyNumberFormat="1" applyFont="1" applyFill="1" applyBorder="1" applyAlignment="1">
      <alignment horizontal="center" vertical="center" wrapText="1"/>
    </xf>
    <xf numFmtId="4" fontId="5" fillId="17" borderId="13" xfId="0" applyNumberFormat="1" applyFont="1" applyFill="1" applyBorder="1" applyAlignment="1">
      <alignment horizontal="center" vertical="center" wrapText="1"/>
    </xf>
    <xf numFmtId="4" fontId="13" fillId="17" borderId="13" xfId="0" applyNumberFormat="1" applyFont="1" applyFill="1" applyBorder="1" applyAlignment="1">
      <alignment horizontal="center" vertical="center" wrapText="1"/>
    </xf>
    <xf numFmtId="0" fontId="17" fillId="16" borderId="19" xfId="0" applyFont="1" applyFill="1" applyBorder="1" applyAlignment="1">
      <alignment horizontal="center" vertical="top" wrapText="1"/>
    </xf>
    <xf numFmtId="0" fontId="1" fillId="16" borderId="10" xfId="0" applyFont="1" applyFill="1" applyBorder="1" applyAlignment="1">
      <alignment horizontal="left" vertical="top" wrapText="1"/>
    </xf>
    <xf numFmtId="0" fontId="1" fillId="16" borderId="18" xfId="0" applyFont="1" applyFill="1" applyBorder="1" applyAlignment="1">
      <alignment horizontal="left" vertical="top" wrapText="1"/>
    </xf>
    <xf numFmtId="0" fontId="1" fillId="16" borderId="18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" fillId="16" borderId="18" xfId="0" applyFont="1" applyFill="1" applyBorder="1" applyAlignment="1">
      <alignment horizontal="center" vertical="center" wrapText="1"/>
    </xf>
    <xf numFmtId="49" fontId="17" fillId="16" borderId="20" xfId="0" applyNumberFormat="1" applyFont="1" applyFill="1" applyBorder="1" applyAlignment="1">
      <alignment horizontal="center" vertical="top" wrapText="1"/>
    </xf>
    <xf numFmtId="49" fontId="17" fillId="16" borderId="18" xfId="0" applyNumberFormat="1" applyFont="1" applyFill="1" applyBorder="1" applyAlignment="1">
      <alignment horizontal="center" vertical="top" wrapText="1"/>
    </xf>
    <xf numFmtId="0" fontId="1" fillId="16" borderId="16" xfId="0" applyFont="1" applyFill="1" applyBorder="1" applyAlignment="1">
      <alignment horizontal="left" vertical="top" wrapText="1"/>
    </xf>
    <xf numFmtId="0" fontId="1" fillId="16" borderId="17" xfId="0" applyFont="1" applyFill="1" applyBorder="1" applyAlignment="1">
      <alignment horizontal="left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6" borderId="18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11649075" cy="7620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20</xdr:col>
      <xdr:colOff>0</xdr:colOff>
      <xdr:row>5</xdr:row>
      <xdr:rowOff>0</xdr:rowOff>
    </xdr:from>
    <xdr:ext cx="781050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60</xdr:row>
      <xdr:rowOff>0</xdr:rowOff>
    </xdr:from>
    <xdr:ext cx="6619875" cy="47625"/>
    <xdr:pic>
      <xdr:nvPicPr>
        <xdr:cNvPr id="6" name="Picture 3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19050" y="13169900"/>
          <a:ext cx="6619875" cy="47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4"/>
  <sheetViews>
    <sheetView showGridLines="0" tabSelected="1" topLeftCell="C7" zoomScaleNormal="100" workbookViewId="0">
      <selection activeCell="AC19" sqref="AC19:AE19"/>
    </sheetView>
  </sheetViews>
  <sheetFormatPr baseColWidth="10" defaultRowHeight="14.5" x14ac:dyDescent="0.35"/>
  <cols>
    <col min="1" max="1" width="0.26953125" customWidth="1"/>
    <col min="2" max="2" width="11.7265625" customWidth="1"/>
    <col min="3" max="3" width="11.54296875" customWidth="1"/>
    <col min="4" max="4" width="8.81640625" customWidth="1"/>
    <col min="5" max="5" width="1.7265625" customWidth="1"/>
    <col min="6" max="6" width="0.1796875" customWidth="1"/>
    <col min="7" max="7" width="0.7265625" customWidth="1"/>
    <col min="8" max="8" width="25.453125" customWidth="1"/>
    <col min="9" max="9" width="8" customWidth="1"/>
    <col min="10" max="10" width="3.453125" customWidth="1"/>
    <col min="11" max="11" width="5.7265625" customWidth="1"/>
    <col min="12" max="12" width="5.453125" customWidth="1"/>
    <col min="13" max="14" width="1.81640625" customWidth="1"/>
    <col min="15" max="15" width="5.81640625" customWidth="1"/>
    <col min="16" max="16" width="1.26953125" customWidth="1"/>
    <col min="17" max="17" width="16.1796875" customWidth="1"/>
    <col min="18" max="18" width="1.453125" customWidth="1"/>
    <col min="19" max="19" width="0.7265625" customWidth="1"/>
    <col min="20" max="20" width="8.26953125" customWidth="1"/>
    <col min="21" max="21" width="5.7265625" customWidth="1"/>
    <col min="22" max="22" width="6" customWidth="1"/>
    <col min="23" max="23" width="1.1796875" customWidth="1"/>
    <col min="24" max="24" width="1.453125" customWidth="1"/>
    <col min="25" max="25" width="6.7265625" customWidth="1"/>
    <col min="26" max="26" width="1" customWidth="1"/>
    <col min="27" max="27" width="3.7265625" customWidth="1"/>
    <col min="28" max="28" width="12.453125" customWidth="1"/>
    <col min="29" max="29" width="4.7265625" customWidth="1"/>
    <col min="30" max="30" width="9.1796875" customWidth="1"/>
    <col min="31" max="31" width="2.26953125" customWidth="1"/>
    <col min="32" max="32" width="13.26953125" bestFit="1" customWidth="1"/>
    <col min="33" max="33" width="14.7265625" bestFit="1" customWidth="1"/>
    <col min="34" max="37" width="13.26953125" bestFit="1" customWidth="1"/>
    <col min="38" max="38" width="15.1796875" customWidth="1"/>
    <col min="39" max="43" width="13.26953125" bestFit="1" customWidth="1"/>
  </cols>
  <sheetData>
    <row r="1" spans="1:30" ht="1.5" customHeight="1" x14ac:dyDescent="0.35"/>
    <row r="2" spans="1:30" ht="15.75" customHeight="1" x14ac:dyDescent="0.35">
      <c r="E2" s="34" t="s">
        <v>16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30" ht="16.5" customHeight="1" x14ac:dyDescent="0.35"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Z3" s="27" t="s">
        <v>22</v>
      </c>
      <c r="AA3" s="27"/>
      <c r="AB3" s="27"/>
      <c r="AC3" s="27"/>
    </row>
    <row r="4" spans="1:30" ht="3.75" customHeight="1" x14ac:dyDescent="0.35"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30" ht="1.5" customHeight="1" x14ac:dyDescent="0.35"/>
    <row r="6" spans="1:30" ht="16.5" customHeight="1" x14ac:dyDescent="0.35">
      <c r="C6" s="30"/>
      <c r="E6" s="27" t="s">
        <v>17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U6" s="30"/>
      <c r="V6" s="30"/>
      <c r="Z6" s="28">
        <v>44936</v>
      </c>
      <c r="AA6" s="27"/>
      <c r="AB6" s="27"/>
      <c r="AC6" s="27"/>
    </row>
    <row r="7" spans="1:30" ht="1.5" customHeight="1" x14ac:dyDescent="0.35">
      <c r="C7" s="30"/>
      <c r="U7" s="30"/>
      <c r="V7" s="30"/>
    </row>
    <row r="8" spans="1:30" ht="14.25" customHeight="1" x14ac:dyDescent="0.35">
      <c r="C8" s="30"/>
      <c r="E8" s="27" t="s">
        <v>15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U8" s="30"/>
      <c r="V8" s="30"/>
    </row>
    <row r="9" spans="1:30" ht="1.5" customHeight="1" x14ac:dyDescent="0.35">
      <c r="C9" s="30"/>
      <c r="E9" s="27" t="s">
        <v>15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U9" s="30"/>
      <c r="V9" s="30"/>
    </row>
    <row r="10" spans="1:30" ht="12.75" customHeight="1" x14ac:dyDescent="0.35">
      <c r="C10" s="30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U10" s="30"/>
      <c r="V10" s="30"/>
      <c r="Z10" s="29">
        <v>0.55902777777777779</v>
      </c>
      <c r="AA10" s="27"/>
      <c r="AB10" s="27"/>
      <c r="AC10" s="27"/>
    </row>
    <row r="11" spans="1:30" ht="3.75" customHeight="1" x14ac:dyDescent="0.35">
      <c r="C11" s="30"/>
      <c r="E11" s="35" t="s">
        <v>18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U11" s="30"/>
      <c r="V11" s="30"/>
      <c r="Z11" s="27"/>
      <c r="AA11" s="27"/>
      <c r="AB11" s="27"/>
      <c r="AC11" s="27"/>
    </row>
    <row r="12" spans="1:30" ht="7.5" customHeight="1" x14ac:dyDescent="0.35">
      <c r="C12" s="3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U12" s="30"/>
      <c r="V12" s="30"/>
    </row>
    <row r="13" spans="1:30" ht="4.5" customHeight="1" x14ac:dyDescent="0.35"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30" ht="16.5" customHeight="1" x14ac:dyDescent="0.35">
      <c r="E14" s="35" t="s">
        <v>19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30" ht="12" customHeight="1" x14ac:dyDescent="0.35"/>
    <row r="16" spans="1:30" ht="4.5" customHeight="1" x14ac:dyDescent="0.3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2:54" ht="11.25" customHeight="1" x14ac:dyDescent="0.35"/>
    <row r="18" spans="2:54" ht="42" customHeight="1" x14ac:dyDescent="0.35">
      <c r="B18" s="36" t="s">
        <v>1</v>
      </c>
      <c r="C18" s="36"/>
      <c r="D18" s="36"/>
      <c r="E18" s="36"/>
      <c r="F18" s="36"/>
      <c r="G18" s="36"/>
      <c r="H18" s="36"/>
      <c r="I18" s="36"/>
      <c r="J18" s="36"/>
      <c r="K18" s="36"/>
      <c r="L18" s="15">
        <v>2023</v>
      </c>
      <c r="M18" s="15"/>
      <c r="N18" s="15"/>
      <c r="O18" s="15"/>
      <c r="P18" s="15"/>
      <c r="Q18" s="1">
        <v>2024</v>
      </c>
      <c r="R18" s="15">
        <v>2025</v>
      </c>
      <c r="S18" s="15"/>
      <c r="T18" s="15"/>
      <c r="U18" s="15"/>
      <c r="V18" s="15">
        <v>2026</v>
      </c>
      <c r="W18" s="15"/>
      <c r="X18" s="15"/>
      <c r="Y18" s="15"/>
      <c r="Z18" s="15"/>
      <c r="AA18" s="15">
        <v>2027</v>
      </c>
      <c r="AB18" s="15"/>
      <c r="AC18" s="15">
        <v>2028</v>
      </c>
      <c r="AD18" s="15"/>
      <c r="AE18" s="15"/>
      <c r="AG18">
        <v>736857616</v>
      </c>
      <c r="AH18">
        <v>778955417.5</v>
      </c>
      <c r="AI18">
        <v>805214281.64999998</v>
      </c>
      <c r="AJ18">
        <v>858291583.31900001</v>
      </c>
      <c r="AK18">
        <v>864318570.60813999</v>
      </c>
      <c r="AL18">
        <v>899672728.04462838</v>
      </c>
    </row>
    <row r="19" spans="2:54" ht="19.5" customHeight="1" x14ac:dyDescent="0.35">
      <c r="B19" s="33" t="s">
        <v>2</v>
      </c>
      <c r="C19" s="33"/>
      <c r="D19" s="33"/>
      <c r="E19" s="33"/>
      <c r="F19" s="33"/>
      <c r="G19" s="33"/>
      <c r="H19" s="33"/>
      <c r="I19" s="33"/>
      <c r="J19" s="33"/>
      <c r="K19" s="33"/>
      <c r="L19" s="16">
        <f>SUM(L20:P28)</f>
        <v>739684799</v>
      </c>
      <c r="M19" s="16"/>
      <c r="N19" s="16"/>
      <c r="O19" s="16"/>
      <c r="P19" s="16"/>
      <c r="Q19" s="2">
        <f>SUM(Q20:Q28)</f>
        <v>778955417.5</v>
      </c>
      <c r="R19" s="16">
        <f>SUM(R20:U28)</f>
        <v>805214281.64999998</v>
      </c>
      <c r="S19" s="16"/>
      <c r="T19" s="16"/>
      <c r="U19" s="16"/>
      <c r="V19" s="16">
        <f>SUM(V20:Z28)</f>
        <v>858291583.31900001</v>
      </c>
      <c r="W19" s="16"/>
      <c r="X19" s="16"/>
      <c r="Y19" s="16"/>
      <c r="Z19" s="16"/>
      <c r="AA19" s="16">
        <f>SUM(AA20:AB28)</f>
        <v>864318570.60813999</v>
      </c>
      <c r="AB19" s="16"/>
      <c r="AC19" s="16">
        <f>SUM(AC20:AE28)</f>
        <v>899672728.04462838</v>
      </c>
      <c r="AD19" s="16"/>
      <c r="AE19" s="16"/>
      <c r="AG19" s="38"/>
      <c r="AH19" s="6"/>
      <c r="AI19" s="6"/>
      <c r="AJ19" s="6"/>
      <c r="AK19" s="6"/>
    </row>
    <row r="20" spans="2:54" ht="18.75" customHeight="1" x14ac:dyDescent="0.35">
      <c r="B20" s="31" t="s">
        <v>3</v>
      </c>
      <c r="C20" s="31"/>
      <c r="D20" s="31"/>
      <c r="E20" s="31"/>
      <c r="F20" s="31"/>
      <c r="G20" s="31"/>
      <c r="H20" s="31"/>
      <c r="I20" s="31"/>
      <c r="J20" s="31"/>
      <c r="K20" s="31"/>
      <c r="L20" s="11">
        <f>+AG20</f>
        <v>694546835.5</v>
      </c>
      <c r="M20" s="11"/>
      <c r="N20" s="11"/>
      <c r="O20" s="11"/>
      <c r="P20" s="11"/>
      <c r="Q20" s="3">
        <f>+AH20</f>
        <v>726327674</v>
      </c>
      <c r="R20" s="11">
        <f>+AI20</f>
        <v>750930690</v>
      </c>
      <c r="S20" s="11"/>
      <c r="T20" s="11"/>
      <c r="U20" s="11"/>
      <c r="V20" s="11">
        <f>+AJ20</f>
        <v>801921623</v>
      </c>
      <c r="W20" s="11"/>
      <c r="X20" s="11"/>
      <c r="Y20" s="11"/>
      <c r="Z20" s="11"/>
      <c r="AA20" s="11">
        <f>+AK20</f>
        <v>805737059.5</v>
      </c>
      <c r="AB20" s="11"/>
      <c r="AC20" s="11">
        <f>+AL20</f>
        <v>838746973.10000002</v>
      </c>
      <c r="AD20" s="11"/>
      <c r="AE20" s="11"/>
      <c r="AF20" s="6"/>
      <c r="AG20" s="38">
        <v>694546835.5</v>
      </c>
      <c r="AH20" s="38">
        <v>726327674</v>
      </c>
      <c r="AI20" s="38">
        <v>750930690</v>
      </c>
      <c r="AJ20" s="38">
        <v>801921623</v>
      </c>
      <c r="AK20" s="38">
        <v>805737059.5</v>
      </c>
      <c r="AL20" s="38">
        <v>838746973.10000002</v>
      </c>
      <c r="AM20" s="6"/>
      <c r="AN20" s="6"/>
      <c r="AO20" s="6"/>
      <c r="AP20" s="6"/>
      <c r="AQ20" s="6"/>
      <c r="AR20" s="6"/>
      <c r="AS20" s="6"/>
    </row>
    <row r="21" spans="2:54" ht="18.75" customHeight="1" x14ac:dyDescent="0.35">
      <c r="B21" s="32" t="s">
        <v>4</v>
      </c>
      <c r="C21" s="32"/>
      <c r="D21" s="32"/>
      <c r="E21" s="32"/>
      <c r="F21" s="32"/>
      <c r="G21" s="32"/>
      <c r="H21" s="32"/>
      <c r="I21" s="32"/>
      <c r="J21" s="32"/>
      <c r="K21" s="32"/>
      <c r="L21" s="46">
        <f>8128183.34+7031272</f>
        <v>15159455.34</v>
      </c>
      <c r="M21" s="47"/>
      <c r="N21" s="47"/>
      <c r="O21" s="47"/>
      <c r="P21" s="47"/>
      <c r="Q21" s="41">
        <f>+L21-1413591.5</f>
        <v>13745863.84</v>
      </c>
      <c r="R21" s="42">
        <f>+Q21</f>
        <v>13745863.84</v>
      </c>
      <c r="S21" s="43"/>
      <c r="T21" s="43"/>
      <c r="U21" s="44"/>
      <c r="V21" s="42">
        <f>+R21</f>
        <v>13745863.84</v>
      </c>
      <c r="W21" s="43"/>
      <c r="X21" s="43"/>
      <c r="Y21" s="43"/>
      <c r="Z21" s="44"/>
      <c r="AA21" s="42">
        <f>+V21</f>
        <v>13745863.84</v>
      </c>
      <c r="AB21" s="44"/>
      <c r="AC21" s="42">
        <f>+AA21</f>
        <v>13745863.84</v>
      </c>
      <c r="AD21" s="43"/>
      <c r="AE21" s="44"/>
      <c r="AG21" s="38">
        <v>13745863.84</v>
      </c>
      <c r="AH21" s="6">
        <v>13745863.84</v>
      </c>
      <c r="AI21" s="6">
        <v>13745863.84</v>
      </c>
      <c r="AJ21" s="6">
        <v>13745863.84</v>
      </c>
      <c r="AK21" s="6">
        <v>13745863.84</v>
      </c>
      <c r="AL21" s="6">
        <v>13745863.84</v>
      </c>
    </row>
    <row r="22" spans="2:54" ht="18.75" customHeight="1" x14ac:dyDescent="0.35">
      <c r="B22" s="31" t="s">
        <v>5</v>
      </c>
      <c r="C22" s="31"/>
      <c r="D22" s="31"/>
      <c r="E22" s="31"/>
      <c r="F22" s="31"/>
      <c r="G22" s="31"/>
      <c r="H22" s="31"/>
      <c r="I22" s="31"/>
      <c r="J22" s="31"/>
      <c r="K22" s="31"/>
      <c r="L22" s="45">
        <f>17232597.16+5745911</f>
        <v>22978508.16</v>
      </c>
      <c r="M22" s="45"/>
      <c r="N22" s="45"/>
      <c r="O22" s="45"/>
      <c r="P22" s="45"/>
      <c r="Q22" s="9">
        <f>+L22-1413591.5</f>
        <v>21564916.66</v>
      </c>
      <c r="R22" s="17">
        <f>+Q22</f>
        <v>21564916.66</v>
      </c>
      <c r="S22" s="18"/>
      <c r="T22" s="18"/>
      <c r="U22" s="19"/>
      <c r="V22" s="17">
        <f>+R22</f>
        <v>21564916.66</v>
      </c>
      <c r="W22" s="18"/>
      <c r="X22" s="18"/>
      <c r="Y22" s="18"/>
      <c r="Z22" s="19"/>
      <c r="AA22" s="17">
        <f>+V22</f>
        <v>21564916.66</v>
      </c>
      <c r="AB22" s="19"/>
      <c r="AC22" s="17">
        <f>+AA22</f>
        <v>21564916.66</v>
      </c>
      <c r="AD22" s="18"/>
      <c r="AE22" s="19"/>
      <c r="AG22" s="38">
        <v>21564916.66</v>
      </c>
      <c r="AH22" s="6">
        <v>21564916.66</v>
      </c>
      <c r="AI22" s="6">
        <v>21564916.66</v>
      </c>
      <c r="AJ22" s="6">
        <v>21564916.66</v>
      </c>
      <c r="AK22" s="6">
        <v>21564916.66</v>
      </c>
      <c r="AL22" s="6">
        <v>21564916.66</v>
      </c>
    </row>
    <row r="23" spans="2:54" ht="18.75" customHeight="1" x14ac:dyDescent="0.35">
      <c r="B23" s="32" t="s">
        <v>6</v>
      </c>
      <c r="C23" s="32"/>
      <c r="D23" s="32"/>
      <c r="E23" s="32"/>
      <c r="F23" s="32"/>
      <c r="G23" s="32"/>
      <c r="H23" s="32"/>
      <c r="I23" s="32"/>
      <c r="J23" s="32"/>
      <c r="K23" s="32"/>
      <c r="L23" s="10">
        <v>0</v>
      </c>
      <c r="M23" s="10"/>
      <c r="N23" s="10"/>
      <c r="O23" s="10"/>
      <c r="P23" s="10"/>
      <c r="Q23" s="4">
        <v>0</v>
      </c>
      <c r="R23" s="10">
        <v>0</v>
      </c>
      <c r="S23" s="10"/>
      <c r="T23" s="10"/>
      <c r="U23" s="10"/>
      <c r="V23" s="10">
        <v>0</v>
      </c>
      <c r="W23" s="10"/>
      <c r="X23" s="10"/>
      <c r="Y23" s="10"/>
      <c r="Z23" s="10"/>
      <c r="AA23" s="10">
        <v>0</v>
      </c>
      <c r="AB23" s="10"/>
      <c r="AC23" s="10">
        <v>0</v>
      </c>
      <c r="AD23" s="10"/>
      <c r="AE23" s="10"/>
      <c r="AG23" s="38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</row>
    <row r="24" spans="2:54" ht="18.75" customHeight="1" x14ac:dyDescent="0.35">
      <c r="B24" s="31" t="s">
        <v>7</v>
      </c>
      <c r="C24" s="31"/>
      <c r="D24" s="31"/>
      <c r="E24" s="31"/>
      <c r="F24" s="31"/>
      <c r="G24" s="31"/>
      <c r="H24" s="31"/>
      <c r="I24" s="31"/>
      <c r="J24" s="31"/>
      <c r="K24" s="31"/>
      <c r="L24" s="11">
        <f>+AG24</f>
        <v>7000000</v>
      </c>
      <c r="M24" s="11"/>
      <c r="N24" s="11"/>
      <c r="O24" s="11"/>
      <c r="P24" s="11"/>
      <c r="Q24" s="3">
        <f>+AH24</f>
        <v>17316963</v>
      </c>
      <c r="R24" s="23">
        <f>+AI24</f>
        <v>18972811.149999999</v>
      </c>
      <c r="S24" s="24"/>
      <c r="T24" s="24"/>
      <c r="U24" s="25"/>
      <c r="V24" s="23">
        <f>+AJ24</f>
        <v>21059179.818999998</v>
      </c>
      <c r="W24" s="24"/>
      <c r="X24" s="24"/>
      <c r="Y24" s="24"/>
      <c r="Z24" s="25"/>
      <c r="AA24" s="23">
        <f>+AK24</f>
        <v>23270730.608139999</v>
      </c>
      <c r="AB24" s="25"/>
      <c r="AC24" s="23">
        <f>+AL24</f>
        <v>25614974.444628403</v>
      </c>
      <c r="AD24" s="24"/>
      <c r="AE24" s="25"/>
      <c r="AF24" s="6"/>
      <c r="AG24" s="38">
        <v>7000000</v>
      </c>
      <c r="AH24" s="38">
        <v>17316963</v>
      </c>
      <c r="AI24" s="6">
        <v>18972811.149999999</v>
      </c>
      <c r="AJ24" s="6">
        <v>21059179.818999998</v>
      </c>
      <c r="AK24" s="6">
        <v>23270730.608139999</v>
      </c>
      <c r="AL24" s="6">
        <v>25614974.444628403</v>
      </c>
      <c r="AN24" s="39">
        <v>33116963</v>
      </c>
      <c r="AO24" s="40">
        <v>34772811.149999999</v>
      </c>
      <c r="AP24" s="40">
        <v>36859179.818999998</v>
      </c>
      <c r="AQ24" s="40">
        <v>39070730.608139999</v>
      </c>
      <c r="AR24" s="40">
        <v>41414974.444628403</v>
      </c>
      <c r="AV24" s="40"/>
      <c r="AW24" s="40"/>
      <c r="BA24" s="40"/>
      <c r="BB24" s="40"/>
    </row>
    <row r="25" spans="2:54" ht="18.75" customHeight="1" x14ac:dyDescent="0.35">
      <c r="B25" s="32" t="s">
        <v>8</v>
      </c>
      <c r="C25" s="32"/>
      <c r="D25" s="32"/>
      <c r="E25" s="32"/>
      <c r="F25" s="32"/>
      <c r="G25" s="32"/>
      <c r="H25" s="32"/>
      <c r="I25" s="32"/>
      <c r="J25" s="32"/>
      <c r="K25" s="32"/>
      <c r="L25" s="10">
        <v>0</v>
      </c>
      <c r="M25" s="10"/>
      <c r="N25" s="10"/>
      <c r="O25" s="10"/>
      <c r="P25" s="10"/>
      <c r="Q25" s="4">
        <v>0</v>
      </c>
      <c r="R25" s="10">
        <v>0</v>
      </c>
      <c r="S25" s="10"/>
      <c r="T25" s="10"/>
      <c r="U25" s="10"/>
      <c r="V25" s="10">
        <v>0</v>
      </c>
      <c r="W25" s="10"/>
      <c r="X25" s="10"/>
      <c r="Y25" s="10"/>
      <c r="Z25" s="10"/>
      <c r="AA25" s="10">
        <v>0</v>
      </c>
      <c r="AB25" s="10"/>
      <c r="AC25" s="10">
        <v>0</v>
      </c>
      <c r="AD25" s="10"/>
      <c r="AE25" s="10"/>
      <c r="AG25" s="38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N25" s="6">
        <f>+AN24-16500000</f>
        <v>16616963</v>
      </c>
      <c r="AO25" s="6">
        <f t="shared" ref="AO25:AR25" si="0">+AO24-16500000</f>
        <v>18272811.149999999</v>
      </c>
      <c r="AP25" s="6">
        <f t="shared" si="0"/>
        <v>20359179.818999998</v>
      </c>
      <c r="AQ25" s="6">
        <f t="shared" si="0"/>
        <v>22570730.608139999</v>
      </c>
      <c r="AR25" s="6">
        <f t="shared" si="0"/>
        <v>24914974.444628403</v>
      </c>
    </row>
    <row r="26" spans="2:54" ht="18.75" customHeight="1" x14ac:dyDescent="0.35">
      <c r="B26" s="31" t="s">
        <v>9</v>
      </c>
      <c r="C26" s="31"/>
      <c r="D26" s="31"/>
      <c r="E26" s="31"/>
      <c r="F26" s="31"/>
      <c r="G26" s="31"/>
      <c r="H26" s="31"/>
      <c r="I26" s="31"/>
      <c r="J26" s="31"/>
      <c r="K26" s="31"/>
      <c r="L26" s="11">
        <v>0</v>
      </c>
      <c r="M26" s="11"/>
      <c r="N26" s="11"/>
      <c r="O26" s="11"/>
      <c r="P26" s="11"/>
      <c r="Q26" s="3">
        <v>0</v>
      </c>
      <c r="R26" s="11">
        <v>0</v>
      </c>
      <c r="S26" s="11"/>
      <c r="T26" s="11"/>
      <c r="U26" s="11"/>
      <c r="V26" s="11">
        <v>0</v>
      </c>
      <c r="W26" s="11"/>
      <c r="X26" s="11"/>
      <c r="Y26" s="11"/>
      <c r="Z26" s="11"/>
      <c r="AA26" s="11">
        <v>0</v>
      </c>
      <c r="AB26" s="11"/>
      <c r="AC26" s="11">
        <v>0</v>
      </c>
      <c r="AD26" s="11"/>
      <c r="AE26" s="11"/>
      <c r="AG26" s="38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N26" s="6">
        <f>+AN25+700000</f>
        <v>17316963</v>
      </c>
      <c r="AO26" s="6">
        <f t="shared" ref="AO26:AR26" si="1">+AO25+700000</f>
        <v>18972811.149999999</v>
      </c>
      <c r="AP26" s="6">
        <f t="shared" si="1"/>
        <v>21059179.818999998</v>
      </c>
      <c r="AQ26" s="6">
        <f t="shared" si="1"/>
        <v>23270730.608139999</v>
      </c>
      <c r="AR26" s="6">
        <f t="shared" si="1"/>
        <v>25614974.444628403</v>
      </c>
    </row>
    <row r="27" spans="2:54" ht="18.75" customHeight="1" x14ac:dyDescent="0.35">
      <c r="B27" s="32" t="s">
        <v>10</v>
      </c>
      <c r="C27" s="32"/>
      <c r="D27" s="32"/>
      <c r="E27" s="32"/>
      <c r="F27" s="32"/>
      <c r="G27" s="32"/>
      <c r="H27" s="32"/>
      <c r="I27" s="32"/>
      <c r="J27" s="32"/>
      <c r="K27" s="32"/>
      <c r="L27" s="10">
        <v>0</v>
      </c>
      <c r="M27" s="10"/>
      <c r="N27" s="10"/>
      <c r="O27" s="10"/>
      <c r="P27" s="10"/>
      <c r="Q27" s="4">
        <v>0</v>
      </c>
      <c r="R27" s="10">
        <v>0</v>
      </c>
      <c r="S27" s="10"/>
      <c r="T27" s="10"/>
      <c r="U27" s="10"/>
      <c r="V27" s="10">
        <v>0</v>
      </c>
      <c r="W27" s="10"/>
      <c r="X27" s="10"/>
      <c r="Y27" s="10"/>
      <c r="Z27" s="10"/>
      <c r="AA27" s="10">
        <v>0</v>
      </c>
      <c r="AB27" s="10"/>
      <c r="AC27" s="10">
        <v>0</v>
      </c>
      <c r="AD27" s="10"/>
      <c r="AE27" s="10"/>
      <c r="AG27" s="38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2:54" ht="18.75" customHeight="1" x14ac:dyDescent="0.35">
      <c r="B28" s="31" t="s">
        <v>11</v>
      </c>
      <c r="C28" s="31"/>
      <c r="D28" s="31"/>
      <c r="E28" s="31"/>
      <c r="F28" s="31"/>
      <c r="G28" s="31"/>
      <c r="H28" s="31"/>
      <c r="I28" s="31"/>
      <c r="J28" s="31"/>
      <c r="K28" s="31"/>
      <c r="L28" s="11">
        <v>0</v>
      </c>
      <c r="M28" s="11"/>
      <c r="N28" s="11"/>
      <c r="O28" s="11"/>
      <c r="P28" s="11"/>
      <c r="Q28" s="3">
        <v>0</v>
      </c>
      <c r="R28" s="11">
        <v>0</v>
      </c>
      <c r="S28" s="11"/>
      <c r="T28" s="11"/>
      <c r="U28" s="11"/>
      <c r="V28" s="11">
        <v>0</v>
      </c>
      <c r="W28" s="11"/>
      <c r="X28" s="11"/>
      <c r="Y28" s="11"/>
      <c r="Z28" s="11"/>
      <c r="AA28" s="11">
        <v>0</v>
      </c>
      <c r="AB28" s="11"/>
      <c r="AC28" s="11">
        <v>0</v>
      </c>
      <c r="AD28" s="11"/>
      <c r="AE28" s="11"/>
      <c r="AG28" s="38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2:54" ht="18.75" customHeight="1" x14ac:dyDescent="0.35">
      <c r="B29" s="32" t="s">
        <v>12</v>
      </c>
      <c r="C29" s="32"/>
      <c r="D29" s="32"/>
      <c r="E29" s="32"/>
      <c r="F29" s="32"/>
      <c r="G29" s="32"/>
      <c r="H29" s="32"/>
      <c r="I29" s="32"/>
      <c r="J29" s="32"/>
      <c r="K29" s="32"/>
      <c r="L29" s="10"/>
      <c r="M29" s="10"/>
      <c r="N29" s="10"/>
      <c r="O29" s="10"/>
      <c r="P29" s="10"/>
      <c r="Q29" s="4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G29" s="38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2:54" ht="18.75" customHeight="1" x14ac:dyDescent="0.35">
      <c r="B30" s="37" t="s">
        <v>13</v>
      </c>
      <c r="C30" s="37"/>
      <c r="D30" s="37"/>
      <c r="E30" s="37"/>
      <c r="F30" s="37"/>
      <c r="G30" s="37"/>
      <c r="H30" s="37"/>
      <c r="I30" s="37"/>
      <c r="J30" s="37"/>
      <c r="K30" s="37"/>
      <c r="L30" s="26">
        <f>SUM(L31:P39)</f>
        <v>540139095.5</v>
      </c>
      <c r="M30" s="26"/>
      <c r="N30" s="26"/>
      <c r="O30" s="26"/>
      <c r="P30" s="26"/>
      <c r="Q30" s="5">
        <f>SUM(Q31:Q39)</f>
        <v>562174562.5</v>
      </c>
      <c r="R30" s="26">
        <f>SUM(R31:U39)</f>
        <v>583110300.5</v>
      </c>
      <c r="S30" s="26"/>
      <c r="T30" s="26"/>
      <c r="U30" s="26"/>
      <c r="V30" s="26">
        <f>SUM(V31:Z39)</f>
        <v>607651280.5</v>
      </c>
      <c r="W30" s="26"/>
      <c r="X30" s="26"/>
      <c r="Y30" s="26"/>
      <c r="Z30" s="26"/>
      <c r="AA30" s="26">
        <f>SUM(AA31:AB39)</f>
        <v>630360610.5</v>
      </c>
      <c r="AB30" s="26"/>
      <c r="AC30" s="26">
        <f>SUM(AC31:AE39)</f>
        <v>655575034.92000008</v>
      </c>
      <c r="AD30" s="26"/>
      <c r="AE30" s="26"/>
      <c r="AG30" s="38">
        <v>540139095.5</v>
      </c>
      <c r="AH30" s="6">
        <v>562174562.5</v>
      </c>
      <c r="AI30" s="6">
        <v>583110300.5</v>
      </c>
      <c r="AJ30" s="6">
        <v>607651280.5</v>
      </c>
      <c r="AK30" s="6">
        <v>630360610.5</v>
      </c>
      <c r="AL30" s="40">
        <v>655575034.92000008</v>
      </c>
      <c r="AM30" s="40"/>
      <c r="AN30" s="40"/>
    </row>
    <row r="31" spans="2:54" ht="19.5" customHeight="1" x14ac:dyDescent="0.35">
      <c r="B31" s="32" t="s">
        <v>3</v>
      </c>
      <c r="C31" s="32"/>
      <c r="D31" s="32"/>
      <c r="E31" s="32"/>
      <c r="F31" s="32"/>
      <c r="G31" s="32"/>
      <c r="H31" s="32"/>
      <c r="I31" s="32"/>
      <c r="J31" s="32"/>
      <c r="K31" s="32"/>
      <c r="L31" s="10">
        <f>+AG31</f>
        <v>514778315</v>
      </c>
      <c r="M31" s="10"/>
      <c r="N31" s="10"/>
      <c r="O31" s="10"/>
      <c r="P31" s="10"/>
      <c r="Q31" s="4">
        <f>+AH31</f>
        <v>536813782</v>
      </c>
      <c r="R31" s="10">
        <f>+AI31</f>
        <v>557749520</v>
      </c>
      <c r="S31" s="10"/>
      <c r="T31" s="10"/>
      <c r="U31" s="10"/>
      <c r="V31" s="10">
        <f>+AJ31</f>
        <v>582290500</v>
      </c>
      <c r="W31" s="10"/>
      <c r="X31" s="10"/>
      <c r="Y31" s="10"/>
      <c r="Z31" s="10"/>
      <c r="AA31" s="10">
        <f>+AK31</f>
        <v>604999830</v>
      </c>
      <c r="AB31" s="10"/>
      <c r="AC31" s="10">
        <f>+AL31</f>
        <v>630214254.42000008</v>
      </c>
      <c r="AD31" s="10"/>
      <c r="AE31" s="10"/>
      <c r="AF31" s="6"/>
      <c r="AG31" s="38">
        <v>514778315</v>
      </c>
      <c r="AH31" s="6">
        <v>536813782</v>
      </c>
      <c r="AI31" s="6">
        <v>557749520</v>
      </c>
      <c r="AJ31" s="6">
        <v>582290500</v>
      </c>
      <c r="AK31" s="6">
        <v>604999830</v>
      </c>
      <c r="AL31" s="6">
        <v>630214254.42000008</v>
      </c>
    </row>
    <row r="32" spans="2:54" ht="18.75" customHeight="1" x14ac:dyDescent="0.35">
      <c r="B32" s="31" t="s">
        <v>4</v>
      </c>
      <c r="C32" s="31"/>
      <c r="D32" s="31"/>
      <c r="E32" s="31"/>
      <c r="F32" s="31"/>
      <c r="G32" s="31"/>
      <c r="H32" s="31"/>
      <c r="I32" s="31"/>
      <c r="J32" s="31"/>
      <c r="K32" s="31"/>
      <c r="L32" s="11">
        <v>8128183.3399999999</v>
      </c>
      <c r="M32" s="11"/>
      <c r="N32" s="11"/>
      <c r="O32" s="11"/>
      <c r="P32" s="11"/>
      <c r="Q32" s="9">
        <f>+L32</f>
        <v>8128183.3399999999</v>
      </c>
      <c r="R32" s="17">
        <f>+Q32</f>
        <v>8128183.3399999999</v>
      </c>
      <c r="S32" s="18"/>
      <c r="T32" s="18"/>
      <c r="U32" s="19"/>
      <c r="V32" s="17">
        <f>+R32</f>
        <v>8128183.3399999999</v>
      </c>
      <c r="W32" s="18"/>
      <c r="X32" s="18"/>
      <c r="Y32" s="18"/>
      <c r="Z32" s="19"/>
      <c r="AA32" s="17">
        <f>+V32</f>
        <v>8128183.3399999999</v>
      </c>
      <c r="AB32" s="19"/>
      <c r="AC32" s="17">
        <f>+AA32</f>
        <v>8128183.3399999999</v>
      </c>
      <c r="AD32" s="18"/>
      <c r="AE32" s="19"/>
      <c r="AG32" s="38">
        <v>8128183.3399999999</v>
      </c>
      <c r="AH32" s="6">
        <v>8128183.3399999999</v>
      </c>
      <c r="AI32" s="6">
        <v>8128183.3399999999</v>
      </c>
      <c r="AJ32" s="6">
        <v>8128183.3399999999</v>
      </c>
      <c r="AK32" s="6">
        <v>8128183.3399999999</v>
      </c>
      <c r="AL32" s="6">
        <v>8128183.3399999999</v>
      </c>
    </row>
    <row r="33" spans="2:38" ht="18.75" customHeight="1" x14ac:dyDescent="0.35">
      <c r="B33" s="32" t="s">
        <v>5</v>
      </c>
      <c r="C33" s="32"/>
      <c r="D33" s="32"/>
      <c r="E33" s="32"/>
      <c r="F33" s="32"/>
      <c r="G33" s="32"/>
      <c r="H33" s="32"/>
      <c r="I33" s="32"/>
      <c r="J33" s="32"/>
      <c r="K33" s="32"/>
      <c r="L33" s="10">
        <v>17232597.16</v>
      </c>
      <c r="M33" s="10"/>
      <c r="N33" s="10"/>
      <c r="O33" s="10"/>
      <c r="P33" s="10"/>
      <c r="Q33" s="8">
        <f>+L33</f>
        <v>17232597.16</v>
      </c>
      <c r="R33" s="20">
        <f>+Q33</f>
        <v>17232597.16</v>
      </c>
      <c r="S33" s="21"/>
      <c r="T33" s="21"/>
      <c r="U33" s="22"/>
      <c r="V33" s="20">
        <f>+R33</f>
        <v>17232597.16</v>
      </c>
      <c r="W33" s="21"/>
      <c r="X33" s="21"/>
      <c r="Y33" s="21"/>
      <c r="Z33" s="22"/>
      <c r="AA33" s="20">
        <f>+V33</f>
        <v>17232597.16</v>
      </c>
      <c r="AB33" s="22"/>
      <c r="AC33" s="20">
        <f>+AA33</f>
        <v>17232597.16</v>
      </c>
      <c r="AD33" s="21"/>
      <c r="AE33" s="22"/>
      <c r="AG33" s="38">
        <v>17232597.16</v>
      </c>
      <c r="AH33" s="6">
        <v>17232597.16</v>
      </c>
      <c r="AI33" s="6">
        <v>17232597.16</v>
      </c>
      <c r="AJ33" s="6">
        <v>17232597.16</v>
      </c>
      <c r="AK33" s="6">
        <v>17232597.16</v>
      </c>
      <c r="AL33" s="6">
        <v>17232597.16</v>
      </c>
    </row>
    <row r="34" spans="2:38" ht="18.75" customHeight="1" x14ac:dyDescent="0.35">
      <c r="B34" s="31" t="s">
        <v>6</v>
      </c>
      <c r="C34" s="31"/>
      <c r="D34" s="31"/>
      <c r="E34" s="31"/>
      <c r="F34" s="31"/>
      <c r="G34" s="31"/>
      <c r="H34" s="31"/>
      <c r="I34" s="31"/>
      <c r="J34" s="31"/>
      <c r="K34" s="31"/>
      <c r="L34" s="11">
        <v>0</v>
      </c>
      <c r="M34" s="11"/>
      <c r="N34" s="11"/>
      <c r="O34" s="11"/>
      <c r="P34" s="11"/>
      <c r="Q34" s="3">
        <v>0</v>
      </c>
      <c r="R34" s="11">
        <v>0</v>
      </c>
      <c r="S34" s="11"/>
      <c r="T34" s="11"/>
      <c r="U34" s="11"/>
      <c r="V34" s="11">
        <v>0</v>
      </c>
      <c r="W34" s="11"/>
      <c r="X34" s="11"/>
      <c r="Y34" s="11"/>
      <c r="Z34" s="11"/>
      <c r="AA34" s="11">
        <v>0</v>
      </c>
      <c r="AB34" s="11"/>
      <c r="AC34" s="11">
        <v>0</v>
      </c>
      <c r="AD34" s="11"/>
      <c r="AE34" s="11"/>
      <c r="AG34" s="38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2:38" ht="18.75" customHeight="1" x14ac:dyDescent="0.35">
      <c r="B35" s="32" t="s">
        <v>7</v>
      </c>
      <c r="C35" s="32"/>
      <c r="D35" s="32"/>
      <c r="E35" s="32"/>
      <c r="F35" s="32"/>
      <c r="G35" s="32"/>
      <c r="H35" s="32"/>
      <c r="I35" s="32"/>
      <c r="J35" s="32"/>
      <c r="K35" s="32"/>
      <c r="L35" s="10">
        <v>0</v>
      </c>
      <c r="M35" s="10"/>
      <c r="N35" s="10"/>
      <c r="O35" s="10"/>
      <c r="P35" s="10"/>
      <c r="Q35" s="4">
        <v>0</v>
      </c>
      <c r="R35" s="10">
        <v>0</v>
      </c>
      <c r="S35" s="10"/>
      <c r="T35" s="10"/>
      <c r="U35" s="10"/>
      <c r="V35" s="10">
        <v>0</v>
      </c>
      <c r="W35" s="10"/>
      <c r="X35" s="10"/>
      <c r="Y35" s="10"/>
      <c r="Z35" s="10"/>
      <c r="AA35" s="10">
        <v>0</v>
      </c>
      <c r="AB35" s="10"/>
      <c r="AC35" s="10">
        <v>0</v>
      </c>
      <c r="AD35" s="10"/>
      <c r="AE35" s="10"/>
      <c r="AG35" s="38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</row>
    <row r="36" spans="2:38" ht="18.75" customHeight="1" x14ac:dyDescent="0.35">
      <c r="B36" s="31" t="s">
        <v>8</v>
      </c>
      <c r="C36" s="31"/>
      <c r="D36" s="31"/>
      <c r="E36" s="31"/>
      <c r="F36" s="31"/>
      <c r="G36" s="31"/>
      <c r="H36" s="31"/>
      <c r="I36" s="31"/>
      <c r="J36" s="31"/>
      <c r="K36" s="31"/>
      <c r="L36" s="11">
        <v>0</v>
      </c>
      <c r="M36" s="11"/>
      <c r="N36" s="11"/>
      <c r="O36" s="11"/>
      <c r="P36" s="11"/>
      <c r="Q36" s="3">
        <v>0</v>
      </c>
      <c r="R36" s="11">
        <v>0</v>
      </c>
      <c r="S36" s="11"/>
      <c r="T36" s="11"/>
      <c r="U36" s="11"/>
      <c r="V36" s="11">
        <v>0</v>
      </c>
      <c r="W36" s="11"/>
      <c r="X36" s="11"/>
      <c r="Y36" s="11"/>
      <c r="Z36" s="11"/>
      <c r="AA36" s="11">
        <v>0</v>
      </c>
      <c r="AB36" s="11"/>
      <c r="AC36" s="11">
        <v>0</v>
      </c>
      <c r="AD36" s="11"/>
      <c r="AE36" s="11"/>
      <c r="AG36" s="38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</row>
    <row r="37" spans="2:38" ht="18.75" customHeight="1" x14ac:dyDescent="0.35">
      <c r="B37" s="32" t="s">
        <v>9</v>
      </c>
      <c r="C37" s="32"/>
      <c r="D37" s="32"/>
      <c r="E37" s="32"/>
      <c r="F37" s="32"/>
      <c r="G37" s="32"/>
      <c r="H37" s="32"/>
      <c r="I37" s="32"/>
      <c r="J37" s="32"/>
      <c r="K37" s="32"/>
      <c r="L37" s="10">
        <v>0</v>
      </c>
      <c r="M37" s="10"/>
      <c r="N37" s="10"/>
      <c r="O37" s="10"/>
      <c r="P37" s="10"/>
      <c r="Q37" s="4">
        <v>0</v>
      </c>
      <c r="R37" s="10">
        <v>0</v>
      </c>
      <c r="S37" s="10"/>
      <c r="T37" s="10"/>
      <c r="U37" s="10"/>
      <c r="V37" s="10">
        <v>0</v>
      </c>
      <c r="W37" s="10"/>
      <c r="X37" s="10"/>
      <c r="Y37" s="10"/>
      <c r="Z37" s="10"/>
      <c r="AA37" s="10">
        <v>0</v>
      </c>
      <c r="AB37" s="10"/>
      <c r="AC37" s="10">
        <v>0</v>
      </c>
      <c r="AD37" s="10"/>
      <c r="AE37" s="10"/>
      <c r="AG37" s="38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</row>
    <row r="38" spans="2:38" ht="18.75" customHeight="1" x14ac:dyDescent="0.35">
      <c r="B38" s="31" t="s">
        <v>10</v>
      </c>
      <c r="C38" s="31"/>
      <c r="D38" s="31"/>
      <c r="E38" s="31"/>
      <c r="F38" s="31"/>
      <c r="G38" s="31"/>
      <c r="H38" s="31"/>
      <c r="I38" s="31"/>
      <c r="J38" s="31"/>
      <c r="K38" s="31"/>
      <c r="L38" s="11">
        <v>0</v>
      </c>
      <c r="M38" s="11"/>
      <c r="N38" s="11"/>
      <c r="O38" s="11"/>
      <c r="P38" s="11"/>
      <c r="Q38" s="3">
        <v>0</v>
      </c>
      <c r="R38" s="11">
        <v>0</v>
      </c>
      <c r="S38" s="11"/>
      <c r="T38" s="11"/>
      <c r="U38" s="11"/>
      <c r="V38" s="11">
        <v>0</v>
      </c>
      <c r="W38" s="11"/>
      <c r="X38" s="11"/>
      <c r="Y38" s="11"/>
      <c r="Z38" s="11"/>
      <c r="AA38" s="11">
        <v>0</v>
      </c>
      <c r="AB38" s="11"/>
      <c r="AC38" s="11">
        <v>0</v>
      </c>
      <c r="AD38" s="11"/>
      <c r="AE38" s="11"/>
      <c r="AG38" s="38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</row>
    <row r="39" spans="2:38" ht="18.75" customHeight="1" x14ac:dyDescent="0.35">
      <c r="B39" s="32" t="s">
        <v>11</v>
      </c>
      <c r="C39" s="32"/>
      <c r="D39" s="32"/>
      <c r="E39" s="32"/>
      <c r="F39" s="32"/>
      <c r="G39" s="32"/>
      <c r="H39" s="32"/>
      <c r="I39" s="32"/>
      <c r="J39" s="32"/>
      <c r="K39" s="32"/>
      <c r="L39" s="10">
        <v>0</v>
      </c>
      <c r="M39" s="10"/>
      <c r="N39" s="10"/>
      <c r="O39" s="10"/>
      <c r="P39" s="10"/>
      <c r="Q39" s="4">
        <v>0</v>
      </c>
      <c r="R39" s="10">
        <v>0</v>
      </c>
      <c r="S39" s="10"/>
      <c r="T39" s="10"/>
      <c r="U39" s="10"/>
      <c r="V39" s="10">
        <v>0</v>
      </c>
      <c r="W39" s="10"/>
      <c r="X39" s="10"/>
      <c r="Y39" s="10"/>
      <c r="Z39" s="10"/>
      <c r="AA39" s="10">
        <v>0</v>
      </c>
      <c r="AB39" s="10"/>
      <c r="AC39" s="10">
        <v>0</v>
      </c>
      <c r="AD39" s="10"/>
      <c r="AE39" s="10"/>
      <c r="AG39" s="38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</row>
    <row r="40" spans="2:38" ht="18.75" customHeight="1" x14ac:dyDescent="0.35">
      <c r="B40" s="31" t="s">
        <v>12</v>
      </c>
      <c r="C40" s="31"/>
      <c r="D40" s="31"/>
      <c r="E40" s="31"/>
      <c r="F40" s="31"/>
      <c r="G40" s="31"/>
      <c r="H40" s="31"/>
      <c r="I40" s="31"/>
      <c r="J40" s="31"/>
      <c r="K40" s="31"/>
      <c r="L40" s="11"/>
      <c r="M40" s="11"/>
      <c r="N40" s="11"/>
      <c r="O40" s="11"/>
      <c r="P40" s="11"/>
      <c r="Q40" s="3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G40" s="38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</row>
    <row r="41" spans="2:38" ht="18.75" customHeight="1" x14ac:dyDescent="0.35">
      <c r="B41" s="33" t="s">
        <v>14</v>
      </c>
      <c r="C41" s="33"/>
      <c r="D41" s="33"/>
      <c r="E41" s="33"/>
      <c r="F41" s="33"/>
      <c r="G41" s="33"/>
      <c r="H41" s="33"/>
      <c r="I41" s="33"/>
      <c r="J41" s="33"/>
      <c r="K41" s="33"/>
      <c r="L41" s="16">
        <f>+L19+L30</f>
        <v>1279823894.5</v>
      </c>
      <c r="M41" s="16"/>
      <c r="N41" s="16"/>
      <c r="O41" s="16"/>
      <c r="P41" s="16"/>
      <c r="Q41" s="7">
        <f>+Q19+Q30</f>
        <v>1341129980</v>
      </c>
      <c r="R41" s="12">
        <f>+R19+R30</f>
        <v>1388324582.1500001</v>
      </c>
      <c r="S41" s="13"/>
      <c r="T41" s="13"/>
      <c r="U41" s="14"/>
      <c r="V41" s="12">
        <f>+V19+V30</f>
        <v>1465942863.819</v>
      </c>
      <c r="W41" s="13"/>
      <c r="X41" s="13"/>
      <c r="Y41" s="13"/>
      <c r="Z41" s="14"/>
      <c r="AA41" s="12">
        <f>+AA19+AA30</f>
        <v>1494679181.10814</v>
      </c>
      <c r="AB41" s="14"/>
      <c r="AC41" s="12">
        <f>+AC19+AC30</f>
        <v>1555247762.9646285</v>
      </c>
      <c r="AD41" s="13"/>
      <c r="AE41" s="14"/>
      <c r="AG41" s="38">
        <v>1276996711.5</v>
      </c>
      <c r="AH41" s="38">
        <v>1341129980</v>
      </c>
      <c r="AI41" s="38">
        <v>1388324582.1500001</v>
      </c>
      <c r="AJ41" s="38">
        <v>1465942863.819</v>
      </c>
      <c r="AK41" s="38">
        <v>1494679181.10814</v>
      </c>
      <c r="AL41" s="38">
        <v>1555247762.9646285</v>
      </c>
    </row>
    <row r="42" spans="2:38" ht="18.75" customHeight="1" x14ac:dyDescent="0.35">
      <c r="B42" s="31" t="s">
        <v>12</v>
      </c>
      <c r="C42" s="31"/>
      <c r="D42" s="31"/>
      <c r="E42" s="31"/>
      <c r="F42" s="31"/>
      <c r="G42" s="31"/>
      <c r="H42" s="31"/>
      <c r="I42" s="31"/>
      <c r="J42" s="31"/>
      <c r="K42" s="31"/>
      <c r="L42" s="11"/>
      <c r="M42" s="11"/>
      <c r="N42" s="11"/>
      <c r="O42" s="11"/>
      <c r="P42" s="11"/>
      <c r="Q42" s="3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4" spans="2:38" x14ac:dyDescent="0.35">
      <c r="B44" s="48" t="s">
        <v>25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2:38" x14ac:dyDescent="0.35">
      <c r="B45" s="49"/>
      <c r="C45" s="49"/>
      <c r="D45" s="50"/>
      <c r="E45" s="51"/>
      <c r="F45" s="51"/>
      <c r="G45" s="51"/>
      <c r="H45" s="51"/>
      <c r="I45" s="50"/>
      <c r="J45" s="51"/>
      <c r="K45" s="51"/>
      <c r="L45" s="50"/>
      <c r="M45" s="51"/>
      <c r="N45" s="51"/>
      <c r="O45" s="51"/>
      <c r="P45" s="51"/>
      <c r="Q45" s="51"/>
      <c r="R45" s="51"/>
      <c r="S45" s="51"/>
      <c r="T45" s="51"/>
      <c r="U45" s="51"/>
      <c r="V45" s="50"/>
      <c r="W45" s="52"/>
    </row>
    <row r="46" spans="2:38" ht="40" customHeight="1" thickBot="1" x14ac:dyDescent="0.4">
      <c r="B46" s="49"/>
      <c r="C46" s="49"/>
      <c r="D46" s="50"/>
      <c r="E46" s="53"/>
      <c r="F46" s="53"/>
      <c r="G46" s="53"/>
      <c r="H46" s="53"/>
      <c r="I46" s="50"/>
      <c r="J46" s="51"/>
      <c r="K46" s="51"/>
      <c r="L46" s="50"/>
      <c r="M46" s="53"/>
      <c r="N46" s="53"/>
      <c r="O46" s="53"/>
      <c r="P46" s="53"/>
      <c r="Q46" s="53"/>
      <c r="R46" s="53"/>
      <c r="S46" s="53"/>
      <c r="T46" s="53"/>
      <c r="U46" s="53"/>
      <c r="V46" s="50"/>
      <c r="W46" s="52"/>
    </row>
    <row r="47" spans="2:38" x14ac:dyDescent="0.35">
      <c r="B47" s="49"/>
      <c r="C47" s="49"/>
      <c r="D47" s="54" t="s">
        <v>26</v>
      </c>
      <c r="E47" s="54"/>
      <c r="F47" s="54"/>
      <c r="G47" s="54"/>
      <c r="H47" s="54"/>
      <c r="I47" s="54"/>
      <c r="J47" s="51"/>
      <c r="K47" s="51"/>
      <c r="L47" s="54" t="s">
        <v>27</v>
      </c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2"/>
    </row>
    <row r="48" spans="2:38" x14ac:dyDescent="0.35">
      <c r="B48" s="49"/>
      <c r="C48" s="49"/>
      <c r="D48" s="55" t="s">
        <v>28</v>
      </c>
      <c r="E48" s="55"/>
      <c r="F48" s="55"/>
      <c r="G48" s="55"/>
      <c r="H48" s="55"/>
      <c r="I48" s="55"/>
      <c r="J48" s="51"/>
      <c r="K48" s="51"/>
      <c r="L48" s="55" t="s">
        <v>29</v>
      </c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2"/>
    </row>
    <row r="49" spans="2:25" x14ac:dyDescent="0.35">
      <c r="B49" s="49"/>
      <c r="C49" s="49"/>
      <c r="D49" s="50"/>
      <c r="E49" s="51"/>
      <c r="F49" s="51"/>
      <c r="G49" s="51"/>
      <c r="H49" s="51"/>
      <c r="I49" s="50"/>
      <c r="J49" s="51"/>
      <c r="K49" s="51"/>
      <c r="L49" s="50"/>
      <c r="M49" s="51"/>
      <c r="N49" s="51"/>
      <c r="O49" s="51"/>
      <c r="P49" s="51"/>
      <c r="Q49" s="51"/>
      <c r="R49" s="51"/>
      <c r="S49" s="51"/>
      <c r="T49" s="51"/>
      <c r="U49" s="51"/>
      <c r="V49" s="50"/>
      <c r="W49" s="52"/>
    </row>
    <row r="50" spans="2:25" x14ac:dyDescent="0.35">
      <c r="B50" s="49"/>
      <c r="C50" s="49"/>
      <c r="D50" s="50"/>
      <c r="E50" s="51"/>
      <c r="F50" s="51"/>
      <c r="G50" s="51"/>
      <c r="H50" s="51"/>
      <c r="I50" s="50"/>
      <c r="J50" s="51"/>
      <c r="K50" s="51"/>
      <c r="L50" s="50"/>
      <c r="M50" s="51"/>
      <c r="N50" s="51"/>
      <c r="O50" s="51"/>
      <c r="P50" s="51"/>
      <c r="Q50" s="51"/>
      <c r="R50" s="51"/>
      <c r="S50" s="51"/>
      <c r="T50" s="51"/>
      <c r="U50" s="51"/>
      <c r="V50" s="50"/>
      <c r="W50" s="52"/>
    </row>
    <row r="51" spans="2:25" ht="15" thickBot="1" x14ac:dyDescent="0.4">
      <c r="B51" s="49"/>
      <c r="C51" s="49"/>
      <c r="D51" s="50"/>
      <c r="E51" s="53"/>
      <c r="F51" s="53"/>
      <c r="G51" s="53"/>
      <c r="H51" s="53"/>
      <c r="I51" s="50"/>
      <c r="J51" s="51"/>
      <c r="K51" s="51"/>
      <c r="L51" s="50"/>
      <c r="M51" s="53"/>
      <c r="N51" s="53"/>
      <c r="O51" s="53"/>
      <c r="P51" s="53"/>
      <c r="Q51" s="53"/>
      <c r="R51" s="53"/>
      <c r="S51" s="53"/>
      <c r="T51" s="53"/>
      <c r="U51" s="53"/>
      <c r="V51" s="50"/>
      <c r="W51" s="52"/>
    </row>
    <row r="52" spans="2:25" x14ac:dyDescent="0.35">
      <c r="B52" s="49"/>
      <c r="C52" s="49"/>
      <c r="D52" s="54" t="s">
        <v>30</v>
      </c>
      <c r="E52" s="54"/>
      <c r="F52" s="54"/>
      <c r="G52" s="54"/>
      <c r="H52" s="54"/>
      <c r="I52" s="54"/>
      <c r="J52" s="51"/>
      <c r="K52" s="51"/>
      <c r="L52" s="54" t="s">
        <v>31</v>
      </c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2"/>
    </row>
    <row r="53" spans="2:25" x14ac:dyDescent="0.35">
      <c r="B53" s="49"/>
      <c r="C53" s="49"/>
      <c r="D53" s="55" t="s">
        <v>32</v>
      </c>
      <c r="E53" s="55"/>
      <c r="F53" s="55"/>
      <c r="G53" s="55"/>
      <c r="H53" s="55"/>
      <c r="I53" s="55"/>
      <c r="J53" s="51"/>
      <c r="K53" s="51"/>
      <c r="L53" s="55" t="s">
        <v>33</v>
      </c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2"/>
    </row>
    <row r="54" spans="2:25" x14ac:dyDescent="0.35">
      <c r="B54" s="49"/>
      <c r="C54" s="49"/>
      <c r="D54" s="50"/>
      <c r="E54" s="51"/>
      <c r="F54" s="51"/>
      <c r="G54" s="51"/>
      <c r="H54" s="51"/>
      <c r="I54" s="50"/>
      <c r="J54" s="51"/>
      <c r="K54" s="51"/>
      <c r="L54" s="50"/>
      <c r="M54" s="51"/>
      <c r="N54" s="51"/>
      <c r="O54" s="51"/>
      <c r="P54" s="51"/>
      <c r="Q54" s="51"/>
      <c r="R54" s="51"/>
      <c r="S54" s="51"/>
      <c r="T54" s="51"/>
      <c r="U54" s="51"/>
      <c r="V54" s="50"/>
      <c r="W54" s="52"/>
    </row>
    <row r="55" spans="2:25" ht="15" thickBot="1" x14ac:dyDescent="0.4">
      <c r="B55" s="49"/>
      <c r="C55" s="49"/>
      <c r="D55" s="50"/>
      <c r="E55" s="53"/>
      <c r="F55" s="53"/>
      <c r="G55" s="53"/>
      <c r="H55" s="53"/>
      <c r="I55" s="50"/>
      <c r="J55" s="51"/>
      <c r="K55" s="51"/>
      <c r="L55" s="51"/>
      <c r="M55" s="53"/>
      <c r="N55" s="53"/>
      <c r="O55" s="53"/>
      <c r="P55" s="53"/>
      <c r="Q55" s="53"/>
      <c r="R55" s="53"/>
      <c r="S55" s="53"/>
      <c r="T55" s="53"/>
      <c r="U55" s="53"/>
      <c r="V55" s="56"/>
      <c r="W55" s="56"/>
    </row>
    <row r="56" spans="2:25" x14ac:dyDescent="0.35">
      <c r="B56" s="49"/>
      <c r="C56" s="49"/>
      <c r="D56" s="54" t="s">
        <v>34</v>
      </c>
      <c r="E56" s="54"/>
      <c r="F56" s="54"/>
      <c r="G56" s="54"/>
      <c r="H56" s="54"/>
      <c r="I56" s="54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6"/>
      <c r="W56" s="56"/>
    </row>
    <row r="57" spans="2:25" x14ac:dyDescent="0.35">
      <c r="B57" s="49"/>
      <c r="C57" s="49"/>
      <c r="D57" s="55" t="s">
        <v>35</v>
      </c>
      <c r="E57" s="55"/>
      <c r="F57" s="55"/>
      <c r="G57" s="55"/>
      <c r="H57" s="55"/>
      <c r="I57" s="55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6"/>
      <c r="W57" s="56"/>
    </row>
    <row r="58" spans="2:25" x14ac:dyDescent="0.35">
      <c r="B58" s="49"/>
      <c r="C58" s="49"/>
      <c r="D58" s="50"/>
      <c r="E58" s="51"/>
      <c r="F58" s="51"/>
      <c r="G58" s="51"/>
      <c r="H58" s="51"/>
      <c r="I58" s="50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6"/>
      <c r="W58" s="56"/>
    </row>
    <row r="59" spans="2:25" x14ac:dyDescent="0.35">
      <c r="B59" s="57" t="s">
        <v>15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  <row r="61" spans="2:25" x14ac:dyDescent="0.3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</row>
    <row r="63" spans="2:25" x14ac:dyDescent="0.35">
      <c r="B63" s="58" t="s">
        <v>0</v>
      </c>
      <c r="C63" s="58"/>
      <c r="D63" s="58"/>
      <c r="E63" s="58"/>
      <c r="F63" s="58"/>
      <c r="G63" s="58"/>
      <c r="H63" s="58"/>
      <c r="I63" s="58"/>
      <c r="J63" s="58"/>
      <c r="K63" s="58" t="s">
        <v>21</v>
      </c>
      <c r="L63" s="58"/>
      <c r="M63" s="58"/>
      <c r="N63" s="58"/>
      <c r="O63" s="58"/>
      <c r="P63" s="58"/>
      <c r="Q63" s="58"/>
      <c r="R63" s="59" t="s">
        <v>23</v>
      </c>
      <c r="S63" s="59"/>
      <c r="T63" s="59"/>
      <c r="U63" s="59"/>
      <c r="V63" s="59"/>
      <c r="W63" s="59"/>
      <c r="X63" s="59"/>
    </row>
    <row r="64" spans="2:25" x14ac:dyDescent="0.35">
      <c r="B64" s="58" t="s">
        <v>36</v>
      </c>
      <c r="C64" s="58"/>
      <c r="D64" s="58"/>
      <c r="E64" s="58"/>
      <c r="F64" s="58"/>
      <c r="G64" s="58"/>
      <c r="H64" s="58" t="s">
        <v>20</v>
      </c>
      <c r="I64" s="58"/>
      <c r="J64" s="58"/>
      <c r="K64" s="58"/>
      <c r="L64" s="58"/>
      <c r="M64" s="58"/>
      <c r="R64" s="59" t="s">
        <v>24</v>
      </c>
      <c r="S64" s="59"/>
      <c r="T64" s="59"/>
      <c r="U64" s="59"/>
      <c r="V64" s="59"/>
      <c r="W64" s="59"/>
      <c r="X64" s="59"/>
      <c r="Y64" s="59"/>
    </row>
  </sheetData>
  <mergeCells count="231">
    <mergeCell ref="B59:W59"/>
    <mergeCell ref="B61:X61"/>
    <mergeCell ref="B63:J63"/>
    <mergeCell ref="K63:Q63"/>
    <mergeCell ref="R63:X63"/>
    <mergeCell ref="B64:G64"/>
    <mergeCell ref="H64:M64"/>
    <mergeCell ref="R64:Y64"/>
    <mergeCell ref="B57:C57"/>
    <mergeCell ref="D57:I57"/>
    <mergeCell ref="J57:L57"/>
    <mergeCell ref="M57:U57"/>
    <mergeCell ref="V57:W57"/>
    <mergeCell ref="B58:C58"/>
    <mergeCell ref="E58:H58"/>
    <mergeCell ref="J58:L58"/>
    <mergeCell ref="M58:U58"/>
    <mergeCell ref="V58:W58"/>
    <mergeCell ref="B55:C55"/>
    <mergeCell ref="E55:H55"/>
    <mergeCell ref="J55:L55"/>
    <mergeCell ref="M55:U55"/>
    <mergeCell ref="V55:W55"/>
    <mergeCell ref="B56:C56"/>
    <mergeCell ref="D56:I56"/>
    <mergeCell ref="J56:L56"/>
    <mergeCell ref="M56:U56"/>
    <mergeCell ref="V56:W56"/>
    <mergeCell ref="B52:C52"/>
    <mergeCell ref="D52:I52"/>
    <mergeCell ref="J52:K52"/>
    <mergeCell ref="L52:V52"/>
    <mergeCell ref="B53:C53"/>
    <mergeCell ref="D53:I53"/>
    <mergeCell ref="J53:K53"/>
    <mergeCell ref="L53:V53"/>
    <mergeCell ref="B54:C54"/>
    <mergeCell ref="E54:H54"/>
    <mergeCell ref="J54:K54"/>
    <mergeCell ref="M54:U54"/>
    <mergeCell ref="B49:C49"/>
    <mergeCell ref="E49:H49"/>
    <mergeCell ref="J49:K49"/>
    <mergeCell ref="M49:U49"/>
    <mergeCell ref="B50:C50"/>
    <mergeCell ref="E50:H50"/>
    <mergeCell ref="J50:K50"/>
    <mergeCell ref="M50:U50"/>
    <mergeCell ref="B51:C51"/>
    <mergeCell ref="E51:H51"/>
    <mergeCell ref="J51:K51"/>
    <mergeCell ref="M51:U51"/>
    <mergeCell ref="B46:C46"/>
    <mergeCell ref="E46:H46"/>
    <mergeCell ref="J46:K46"/>
    <mergeCell ref="M46:U46"/>
    <mergeCell ref="B47:C47"/>
    <mergeCell ref="D47:I47"/>
    <mergeCell ref="J47:K47"/>
    <mergeCell ref="L47:V47"/>
    <mergeCell ref="B48:C48"/>
    <mergeCell ref="D48:I48"/>
    <mergeCell ref="J48:K48"/>
    <mergeCell ref="L48:V48"/>
    <mergeCell ref="B44:W44"/>
    <mergeCell ref="B45:C45"/>
    <mergeCell ref="E45:H45"/>
    <mergeCell ref="J45:K45"/>
    <mergeCell ref="M45:U45"/>
    <mergeCell ref="B37:K3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40:K40"/>
    <mergeCell ref="B41:K41"/>
    <mergeCell ref="B42:K42"/>
    <mergeCell ref="C6:C12"/>
    <mergeCell ref="E2:R4"/>
    <mergeCell ref="E6:R6"/>
    <mergeCell ref="E8:R8"/>
    <mergeCell ref="E9:R10"/>
    <mergeCell ref="E11:R13"/>
    <mergeCell ref="E14:R14"/>
    <mergeCell ref="L18:P18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A16:AD16"/>
    <mergeCell ref="B18:K18"/>
    <mergeCell ref="L28:P28"/>
    <mergeCell ref="L29:P29"/>
    <mergeCell ref="L30:P30"/>
    <mergeCell ref="L31:P31"/>
    <mergeCell ref="L32:P32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V42:Z42"/>
    <mergeCell ref="B38:K38"/>
    <mergeCell ref="B39:K39"/>
    <mergeCell ref="R18:U18"/>
    <mergeCell ref="R19:U19"/>
    <mergeCell ref="R20:U20"/>
    <mergeCell ref="R21:U21"/>
    <mergeCell ref="R22:U22"/>
    <mergeCell ref="R23:U23"/>
    <mergeCell ref="R24:U24"/>
    <mergeCell ref="R25:U25"/>
    <mergeCell ref="R26:U26"/>
    <mergeCell ref="R27:U27"/>
    <mergeCell ref="R28:U28"/>
    <mergeCell ref="R29:U29"/>
    <mergeCell ref="R30:U30"/>
    <mergeCell ref="R31:U31"/>
    <mergeCell ref="R32:U32"/>
    <mergeCell ref="R33:U3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U6:V12"/>
    <mergeCell ref="V18:Z18"/>
    <mergeCell ref="V19:Z19"/>
    <mergeCell ref="V20:Z20"/>
    <mergeCell ref="V21:Z21"/>
    <mergeCell ref="V22:Z22"/>
    <mergeCell ref="V23:Z23"/>
    <mergeCell ref="V24:Z24"/>
    <mergeCell ref="V25:Z25"/>
    <mergeCell ref="V26:Z26"/>
    <mergeCell ref="V27:Z27"/>
    <mergeCell ref="V28:Z28"/>
    <mergeCell ref="V29:Z29"/>
    <mergeCell ref="V30:Z30"/>
    <mergeCell ref="V31:Z31"/>
    <mergeCell ref="V32:Z32"/>
    <mergeCell ref="V33:Z33"/>
    <mergeCell ref="V34:Z34"/>
    <mergeCell ref="V35:Z35"/>
    <mergeCell ref="V36:Z36"/>
    <mergeCell ref="V37:Z37"/>
    <mergeCell ref="V38:Z38"/>
    <mergeCell ref="V39:Z39"/>
    <mergeCell ref="V40:Z40"/>
    <mergeCell ref="V41:Z41"/>
    <mergeCell ref="Z3:AC3"/>
    <mergeCell ref="Z6:AC6"/>
    <mergeCell ref="Z10:AC11"/>
    <mergeCell ref="AA18:AB18"/>
    <mergeCell ref="AA19:AB19"/>
    <mergeCell ref="AA20:AB20"/>
    <mergeCell ref="AA21:AB21"/>
    <mergeCell ref="AA22:AB22"/>
    <mergeCell ref="AA23:AB23"/>
    <mergeCell ref="AA39:AB39"/>
    <mergeCell ref="AA40:AB40"/>
    <mergeCell ref="AA41:AB41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AC35:AE35"/>
    <mergeCell ref="AC36:AE36"/>
    <mergeCell ref="AC37:AE37"/>
    <mergeCell ref="AC38:AE38"/>
    <mergeCell ref="AA33:AB33"/>
    <mergeCell ref="AA34:AB34"/>
    <mergeCell ref="AA35:AB35"/>
    <mergeCell ref="AA36:AB36"/>
    <mergeCell ref="AA37:AB37"/>
    <mergeCell ref="AA38:AB38"/>
    <mergeCell ref="AC39:AE39"/>
    <mergeCell ref="AC40:AE40"/>
    <mergeCell ref="AC41:AE41"/>
    <mergeCell ref="AC42:AE42"/>
    <mergeCell ref="AA42:AB42"/>
    <mergeCell ref="AC18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Usuario de Windows</cp:lastModifiedBy>
  <cp:lastPrinted>2024-02-21T18:42:53Z</cp:lastPrinted>
  <dcterms:created xsi:type="dcterms:W3CDTF">2023-04-14T14:43:24Z</dcterms:created>
  <dcterms:modified xsi:type="dcterms:W3CDTF">2024-02-21T19:33:21Z</dcterms:modified>
</cp:coreProperties>
</file>